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J:\fin\fin data control web files\Payroll\"/>
    </mc:Choice>
  </mc:AlternateContent>
  <xr:revisionPtr revIDLastSave="0" documentId="8_{C0711990-1124-440E-B467-00B3813BB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A10" i="1"/>
  <c r="K12" i="1" s="1"/>
  <c r="L12" i="1" s="1"/>
  <c r="M12" i="1" s="1"/>
  <c r="N12" i="1" s="1"/>
  <c r="O12" i="1" s="1"/>
  <c r="P12" i="1" s="1"/>
  <c r="Q12" i="1" s="1"/>
  <c r="R12" i="1" s="1"/>
  <c r="B10" i="1"/>
  <c r="D11" i="1"/>
  <c r="E11" i="1"/>
  <c r="F11" i="1"/>
  <c r="G11" i="1"/>
  <c r="K11" i="1"/>
  <c r="L11" i="1" s="1"/>
  <c r="M11" i="1" s="1"/>
  <c r="N11" i="1" s="1"/>
  <c r="O11" i="1" s="1"/>
  <c r="P11" i="1" s="1"/>
  <c r="Q11" i="1" s="1"/>
  <c r="R11" i="1" s="1"/>
  <c r="S12" i="1"/>
  <c r="S11" i="1"/>
  <c r="D12" i="1" l="1"/>
  <c r="H12" i="1" l="1"/>
  <c r="J12" i="1"/>
  <c r="E12" i="1"/>
  <c r="F12" i="1" s="1"/>
  <c r="G12" i="1" s="1"/>
  <c r="I12" i="1"/>
  <c r="I11" i="1"/>
  <c r="J11" i="1"/>
  <c r="H11" i="1"/>
</calcChain>
</file>

<file path=xl/sharedStrings.xml><?xml version="1.0" encoding="utf-8"?>
<sst xmlns="http://schemas.openxmlformats.org/spreadsheetml/2006/main" count="57" uniqueCount="55">
  <si>
    <t>Pay Period</t>
  </si>
  <si>
    <t>Employee Name:</t>
  </si>
  <si>
    <t>UIN:</t>
  </si>
  <si>
    <t>Position #:</t>
  </si>
  <si>
    <t>Reason for Manual Timesheet Form Submission -  REQUIRED</t>
  </si>
  <si>
    <t>CERTIFICATION AND APPROVAL</t>
  </si>
  <si>
    <t>If you worked more than 40 hours in a work week, the Budget Unit Director is REQUIRED to sign this timesheet.</t>
  </si>
  <si>
    <t>Total Hours</t>
  </si>
  <si>
    <r>
      <t>Employee</t>
    </r>
    <r>
      <rPr>
        <sz val="10"/>
        <rFont val="Arial"/>
        <family val="2"/>
      </rPr>
      <t>:  I hereby certify that this report correctly reflects all time worked by me for the pay period indicated.</t>
    </r>
  </si>
  <si>
    <r>
      <t>Budget Unit Director</t>
    </r>
    <r>
      <rPr>
        <sz val="10"/>
        <rFont val="Arial"/>
        <family val="2"/>
      </rPr>
      <t>:  I authorize the Payroll department to pay the total overtime hours listed above.</t>
    </r>
  </si>
  <si>
    <t>Employee</t>
  </si>
  <si>
    <t>Signature &amp; Date</t>
  </si>
  <si>
    <t>Immediate Supervisor</t>
  </si>
  <si>
    <t>Budget Unit Director</t>
  </si>
  <si>
    <t>Old Dominion University/Payroll - Manual Timesheet Form</t>
  </si>
  <si>
    <r>
      <t>Immediate Supervisor</t>
    </r>
    <r>
      <rPr>
        <sz val="10"/>
        <rFont val="Arial"/>
        <family val="2"/>
      </rPr>
      <t>:  I hereby certify the accuracy of the position number, the regular hours worked, and the overtime hours worked.</t>
    </r>
  </si>
  <si>
    <t>Calendar Year</t>
  </si>
  <si>
    <t>Original timesheet never submitted because (please explain)</t>
  </si>
  <si>
    <t>Correction to original submission (copy attached)</t>
  </si>
  <si>
    <t>Other Reason (please explain)</t>
  </si>
  <si>
    <t>Please select a reason from the list</t>
  </si>
  <si>
    <t>Explanation (if applicable):</t>
  </si>
  <si>
    <t>Regular Pay</t>
  </si>
  <si>
    <t>Dept Budget:</t>
  </si>
  <si>
    <t>Dept Phone:</t>
  </si>
  <si>
    <t>Print Employee Name</t>
  </si>
  <si>
    <t>Print Supervisor Name</t>
  </si>
  <si>
    <t>Print Budget Unit Director Name</t>
  </si>
  <si>
    <t>Dec 25 - Jan 09</t>
  </si>
  <si>
    <t>Jan 10 - Jan 24</t>
  </si>
  <si>
    <t>Jan 25 - Feb 09</t>
  </si>
  <si>
    <t>Feb 10 - Feb 24</t>
  </si>
  <si>
    <t>Feb 25 - Mar 09</t>
  </si>
  <si>
    <t>Mar 10 - Mar 24</t>
  </si>
  <si>
    <t>Mar 25 - Apr 09</t>
  </si>
  <si>
    <t>Apr 10 - Apr 24</t>
  </si>
  <si>
    <t>Apr 25 - May 09</t>
  </si>
  <si>
    <t>May 10 - May 24</t>
  </si>
  <si>
    <t>May 25 - Jun 09</t>
  </si>
  <si>
    <t>Jun 10 - Jun 24</t>
  </si>
  <si>
    <t>Jun 25 - Jul 09</t>
  </si>
  <si>
    <t>Jul 10 - Jul 24</t>
  </si>
  <si>
    <t>Jul 25 - Aug 09</t>
  </si>
  <si>
    <t>Aug 10 - Aug 24</t>
  </si>
  <si>
    <t>Aug 25 - Sep 09</t>
  </si>
  <si>
    <t>Sep 10 - Sep 24</t>
  </si>
  <si>
    <t>Sep 25 - Oct 09</t>
  </si>
  <si>
    <t>Oct 10 - Oct 24</t>
  </si>
  <si>
    <t>Oct 25 - Nov 09</t>
  </si>
  <si>
    <t>Nov 10 - Nov 24</t>
  </si>
  <si>
    <t>Nov 25 - Dec 09</t>
  </si>
  <si>
    <t>Dec 10 - Dec 24</t>
  </si>
  <si>
    <t>Work hours</t>
  </si>
  <si>
    <t>Rev. 5/06/24</t>
  </si>
  <si>
    <t>Graduate Hourly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</si>
</sst>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4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2" xfId="0" applyFont="1" applyBorder="1"/>
    <xf numFmtId="0" fontId="5" fillId="0" borderId="1" xfId="0" applyFont="1" applyBorder="1"/>
    <xf numFmtId="0" fontId="7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5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10" xfId="0" applyNumberFormat="1" applyFill="1" applyBorder="1" applyAlignment="1">
      <alignment horizontal="center"/>
    </xf>
    <xf numFmtId="0" fontId="2" fillId="4" borderId="9" xfId="0" applyFont="1" applyFill="1" applyBorder="1"/>
    <xf numFmtId="0" fontId="0" fillId="4" borderId="11" xfId="0" applyFill="1" applyBorder="1"/>
    <xf numFmtId="0" fontId="0" fillId="4" borderId="10" xfId="0" applyFill="1" applyBorder="1"/>
    <xf numFmtId="0" fontId="4" fillId="2" borderId="1" xfId="0" applyFont="1" applyFill="1" applyBorder="1" applyAlignment="1">
      <alignment vertical="top"/>
    </xf>
    <xf numFmtId="0" fontId="0" fillId="0" borderId="0" xfId="0"/>
    <xf numFmtId="0" fontId="0" fillId="0" borderId="2" xfId="0" applyBorder="1"/>
    <xf numFmtId="0" fontId="5" fillId="3" borderId="9" xfId="0" applyFont="1" applyFill="1" applyBorder="1" applyAlignment="1">
      <alignment vertical="top"/>
    </xf>
    <xf numFmtId="0" fontId="5" fillId="3" borderId="11" xfId="0" applyFont="1" applyFill="1" applyBorder="1"/>
    <xf numFmtId="0" fontId="5" fillId="3" borderId="10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8" fillId="3" borderId="9" xfId="0" applyFont="1" applyFill="1" applyBorder="1"/>
    <xf numFmtId="0" fontId="0" fillId="3" borderId="10" xfId="0" applyFill="1" applyBorder="1"/>
    <xf numFmtId="49" fontId="4" fillId="4" borderId="9" xfId="0" quotePrefix="1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top" wrapText="1"/>
    </xf>
    <xf numFmtId="0" fontId="8" fillId="3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16</xdr:row>
          <xdr:rowOff>30480</xdr:rowOff>
        </xdr:from>
        <xdr:to>
          <xdr:col>1</xdr:col>
          <xdr:colOff>274320</xdr:colOff>
          <xdr:row>16</xdr:row>
          <xdr:rowOff>160020</xdr:rowOff>
        </xdr:to>
        <xdr:sp macro="" textlink="">
          <xdr:nvSpPr>
            <xdr:cNvPr id="1031" name="Check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30480</xdr:rowOff>
        </xdr:from>
        <xdr:to>
          <xdr:col>1</xdr:col>
          <xdr:colOff>266700</xdr:colOff>
          <xdr:row>17</xdr:row>
          <xdr:rowOff>182880</xdr:rowOff>
        </xdr:to>
        <xdr:sp macro="" textlink="">
          <xdr:nvSpPr>
            <xdr:cNvPr id="1032" name="Check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18</xdr:row>
          <xdr:rowOff>38100</xdr:rowOff>
        </xdr:from>
        <xdr:to>
          <xdr:col>1</xdr:col>
          <xdr:colOff>266700</xdr:colOff>
          <xdr:row>18</xdr:row>
          <xdr:rowOff>160020</xdr:rowOff>
        </xdr:to>
        <xdr:sp macro="" textlink="">
          <xdr:nvSpPr>
            <xdr:cNvPr id="1033" name="Check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5"/>
  <sheetViews>
    <sheetView tabSelected="1" workbookViewId="0">
      <selection activeCell="A3" sqref="A3"/>
    </sheetView>
  </sheetViews>
  <sheetFormatPr defaultColWidth="9.109375" defaultRowHeight="13.2" x14ac:dyDescent="0.25"/>
  <cols>
    <col min="1" max="1" width="20.44140625" style="6" customWidth="1"/>
    <col min="2" max="13" width="5.6640625" style="6" customWidth="1"/>
    <col min="14" max="14" width="6.109375" style="6" customWidth="1"/>
    <col min="15" max="15" width="6.33203125" style="6" customWidth="1"/>
    <col min="16" max="19" width="5.6640625" style="6" customWidth="1"/>
    <col min="20" max="20" width="9.44140625" style="6" customWidth="1"/>
    <col min="21" max="24" width="9.109375" style="6" customWidth="1"/>
    <col min="25" max="25" width="14.88671875" style="6" customWidth="1"/>
    <col min="26" max="26" width="23.6640625" style="6" customWidth="1"/>
    <col min="27" max="27" width="9.109375" style="6" customWidth="1"/>
    <col min="28" max="28" width="20.6640625" style="6" customWidth="1"/>
    <col min="29" max="29" width="9.109375" style="6" customWidth="1"/>
    <col min="30" max="16384" width="9.109375" style="6"/>
  </cols>
  <sheetData>
    <row r="1" spans="1:22" ht="17.399999999999999" x14ac:dyDescent="0.3">
      <c r="A1" s="5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</row>
    <row r="2" spans="1:22" ht="17.399999999999999" x14ac:dyDescent="0.3">
      <c r="A2" s="55" t="s">
        <v>54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</row>
    <row r="3" spans="1:22" ht="15" x14ac:dyDescent="0.25">
      <c r="A3" s="11"/>
      <c r="T3" s="25"/>
    </row>
    <row r="4" spans="1:22" ht="16.8" x14ac:dyDescent="0.3">
      <c r="A4" s="35" t="s">
        <v>0</v>
      </c>
      <c r="B4" s="72"/>
      <c r="C4" s="73"/>
      <c r="D4" s="74"/>
      <c r="E4" s="67" t="s">
        <v>16</v>
      </c>
      <c r="F4" s="68"/>
      <c r="G4" s="69"/>
      <c r="H4" s="70"/>
      <c r="I4" s="71"/>
      <c r="K4" s="23"/>
      <c r="L4" s="23"/>
      <c r="T4" s="25"/>
    </row>
    <row r="5" spans="1:22" ht="6.75" customHeight="1" x14ac:dyDescent="0.25">
      <c r="A5" s="11"/>
      <c r="T5" s="25"/>
    </row>
    <row r="6" spans="1:22" ht="15.6" x14ac:dyDescent="0.3">
      <c r="A6" s="36" t="s">
        <v>1</v>
      </c>
      <c r="B6" s="61"/>
      <c r="C6" s="62"/>
      <c r="D6" s="62"/>
      <c r="E6" s="62"/>
      <c r="F6" s="62"/>
      <c r="G6" s="63"/>
      <c r="I6" s="37" t="s">
        <v>2</v>
      </c>
      <c r="J6" s="77"/>
      <c r="K6" s="78"/>
      <c r="L6" s="79"/>
      <c r="N6" s="75" t="s">
        <v>3</v>
      </c>
      <c r="O6" s="76"/>
      <c r="P6" s="58"/>
      <c r="Q6" s="59"/>
      <c r="R6" s="60"/>
      <c r="T6" s="25"/>
    </row>
    <row r="7" spans="1:22" ht="6.75" customHeight="1" x14ac:dyDescent="0.25">
      <c r="A7" s="11"/>
      <c r="T7" s="25"/>
    </row>
    <row r="8" spans="1:22" ht="15.6" x14ac:dyDescent="0.3">
      <c r="A8" s="37" t="s">
        <v>23</v>
      </c>
      <c r="B8" s="80"/>
      <c r="C8" s="109"/>
      <c r="D8" s="109"/>
      <c r="E8" s="109"/>
      <c r="F8" s="109"/>
      <c r="G8" s="110"/>
      <c r="H8" s="115" t="s">
        <v>24</v>
      </c>
      <c r="I8" s="116"/>
      <c r="J8" s="117"/>
      <c r="K8" s="80"/>
      <c r="L8" s="81"/>
      <c r="M8" s="82"/>
      <c r="T8" s="25"/>
    </row>
    <row r="9" spans="1:22" ht="6.75" customHeight="1" x14ac:dyDescent="0.3">
      <c r="A9" s="26"/>
      <c r="T9" s="25"/>
    </row>
    <row r="10" spans="1:22" ht="15" hidden="1" x14ac:dyDescent="0.25">
      <c r="A10" s="4" t="str">
        <f>RIGHT(B4,2)</f>
        <v/>
      </c>
      <c r="B10" s="1" t="str">
        <f>MID($B$4,10,3)</f>
        <v/>
      </c>
      <c r="C10" s="2"/>
      <c r="D10" s="8"/>
      <c r="E10" s="8"/>
      <c r="F10" s="8"/>
      <c r="G10" s="8"/>
      <c r="H10" s="8"/>
      <c r="I10" s="8"/>
      <c r="J10" s="9"/>
      <c r="K10" s="10"/>
      <c r="L10" s="8"/>
      <c r="M10" s="8"/>
      <c r="N10" s="8"/>
      <c r="O10" s="8"/>
      <c r="P10" s="8"/>
      <c r="Q10" s="8"/>
      <c r="R10" s="8"/>
      <c r="S10" s="1"/>
      <c r="T10" s="2"/>
      <c r="U10" s="7"/>
    </row>
    <row r="11" spans="1:22" ht="15" x14ac:dyDescent="0.25">
      <c r="A11" s="64"/>
      <c r="B11" s="65"/>
      <c r="C11" s="66"/>
      <c r="D11" s="5" t="str">
        <f>LEFT($B$4,3)</f>
        <v/>
      </c>
      <c r="E11" s="5" t="str">
        <f>LEFT($B$4,3)</f>
        <v/>
      </c>
      <c r="F11" s="5" t="str">
        <f>LEFT($B$4,3)</f>
        <v/>
      </c>
      <c r="G11" s="5" t="str">
        <f>LEFT($B$4,3)</f>
        <v/>
      </c>
      <c r="H11" s="5" t="str">
        <f>IF(D12=10,G11,IF(H4=2008,G11,IF(H4=2012,G11,IF(H4=2016,G11,IF(H4=2020,G11,IF(B4="Feb 25 - Mar 09","-----",G11))))))</f>
        <v/>
      </c>
      <c r="I11" s="5" t="str">
        <f>IF(D12=10,G11,IF(B4="Feb 25 - Mar 09","-----",G11))</f>
        <v/>
      </c>
      <c r="J11" s="5" t="str">
        <f>IF(D12=10,G11,IF(B4="Feb 25 - Mar 09","-----",IF(B4="Apr 25 - May 09","-----",IF(B4="Jun 25 - Jul 09","-----",IF(B4="Sep 25 - Oct 09","-----",IF(B4="Nov 25 - Dec 09","-----",G11))))))</f>
        <v/>
      </c>
      <c r="K11" s="5" t="str">
        <f>IF(A10="09",B10,LEFT($B$4,3))</f>
        <v/>
      </c>
      <c r="L11" s="5" t="str">
        <f>K11</f>
        <v/>
      </c>
      <c r="M11" s="5" t="str">
        <f t="shared" ref="M11:R11" si="0">L11</f>
        <v/>
      </c>
      <c r="N11" s="5" t="str">
        <f t="shared" si="0"/>
        <v/>
      </c>
      <c r="O11" s="5" t="str">
        <f t="shared" si="0"/>
        <v/>
      </c>
      <c r="P11" s="5" t="str">
        <f t="shared" si="0"/>
        <v/>
      </c>
      <c r="Q11" s="5" t="str">
        <f t="shared" si="0"/>
        <v/>
      </c>
      <c r="R11" s="5" t="str">
        <f t="shared" si="0"/>
        <v/>
      </c>
      <c r="S11" s="44" t="str">
        <f>IF(A10="24","",Q11)</f>
        <v/>
      </c>
      <c r="T11" s="47"/>
      <c r="U11" s="7"/>
    </row>
    <row r="12" spans="1:22" ht="15.6" x14ac:dyDescent="0.3">
      <c r="A12" s="118" t="s">
        <v>52</v>
      </c>
      <c r="B12" s="119"/>
      <c r="C12" s="119"/>
      <c r="D12" s="3">
        <f>IF($A$10="09",25,10)</f>
        <v>10</v>
      </c>
      <c r="E12" s="3">
        <f>D12+1</f>
        <v>11</v>
      </c>
      <c r="F12" s="3">
        <f t="shared" ref="F12:R12" si="1">E12+1</f>
        <v>12</v>
      </c>
      <c r="G12" s="3">
        <f t="shared" si="1"/>
        <v>13</v>
      </c>
      <c r="H12" s="3">
        <f>IF(D12=10,14,IF(H4=2008,29,IF(H4=2012,29,IF(H4=2016,29,IF(H4=2020,29,IF(B4="Feb 25 - Mar 09","-----",29))))))</f>
        <v>14</v>
      </c>
      <c r="I12" s="3">
        <f>IF(D12=10,15,IF(B4="Feb 25 - Mar 09","-----",30))</f>
        <v>15</v>
      </c>
      <c r="J12" s="3">
        <f>IF(D12=10,16,IF(B4="Feb 25 - Mar 09","-----",IF(B4="Apr 25 - May 09","-----",IF(B4="Jun 25 - Jul 09","-----",IF(B4="Sep 25 - Oct 09","-----",IF(B4="Nov 25 - Dec 09","-----",31))))))</f>
        <v>16</v>
      </c>
      <c r="K12" s="3">
        <f>IF($A$10="09",1,17)</f>
        <v>17</v>
      </c>
      <c r="L12" s="3">
        <f t="shared" si="1"/>
        <v>18</v>
      </c>
      <c r="M12" s="3">
        <f t="shared" si="1"/>
        <v>19</v>
      </c>
      <c r="N12" s="3">
        <f t="shared" si="1"/>
        <v>20</v>
      </c>
      <c r="O12" s="3">
        <f t="shared" si="1"/>
        <v>21</v>
      </c>
      <c r="P12" s="3">
        <f t="shared" si="1"/>
        <v>22</v>
      </c>
      <c r="Q12" s="3">
        <f t="shared" si="1"/>
        <v>23</v>
      </c>
      <c r="R12" s="3">
        <f t="shared" si="1"/>
        <v>24</v>
      </c>
      <c r="S12" s="45" t="str">
        <f>IF($A$10="09",9,"")</f>
        <v/>
      </c>
      <c r="T12" s="5" t="s">
        <v>7</v>
      </c>
      <c r="U12" s="7"/>
    </row>
    <row r="13" spans="1:22" ht="15" x14ac:dyDescent="0.25">
      <c r="A13" s="113" t="s">
        <v>22</v>
      </c>
      <c r="B13" s="114"/>
      <c r="C13" s="114"/>
      <c r="D13" s="38"/>
      <c r="E13" s="38"/>
      <c r="F13" s="38"/>
      <c r="G13" s="38"/>
      <c r="H13" s="38"/>
      <c r="I13" s="38"/>
      <c r="J13" s="38"/>
      <c r="K13" s="38"/>
      <c r="L13" s="39"/>
      <c r="M13" s="40"/>
      <c r="N13" s="38"/>
      <c r="O13" s="38"/>
      <c r="P13" s="38"/>
      <c r="Q13" s="38"/>
      <c r="R13" s="38"/>
      <c r="S13" s="46"/>
      <c r="T13" s="40">
        <f>SUM(D13:S13)</f>
        <v>0</v>
      </c>
      <c r="U13" s="7"/>
    </row>
    <row r="14" spans="1:22" ht="15" x14ac:dyDescent="0.25">
      <c r="A14" s="111" t="s">
        <v>6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43"/>
      <c r="U14" s="21"/>
      <c r="V14"/>
    </row>
    <row r="15" spans="1:22" ht="15.6" x14ac:dyDescent="0.25">
      <c r="A15" s="90" t="s">
        <v>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48"/>
      <c r="U15" s="22"/>
      <c r="V15"/>
    </row>
    <row r="16" spans="1:22" ht="15.75" customHeight="1" x14ac:dyDescent="0.25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105" t="s">
        <v>21</v>
      </c>
      <c r="M16" s="106"/>
      <c r="N16" s="106"/>
      <c r="O16" s="106"/>
      <c r="P16" s="106"/>
      <c r="Q16" s="106"/>
      <c r="R16" s="106"/>
      <c r="S16" s="106"/>
      <c r="T16" s="107"/>
      <c r="U16" s="22"/>
      <c r="V16"/>
    </row>
    <row r="17" spans="1:22" ht="15" customHeight="1" x14ac:dyDescent="0.25">
      <c r="A17" s="92" t="s">
        <v>20</v>
      </c>
      <c r="B17" s="13"/>
      <c r="C17" s="13" t="s">
        <v>17</v>
      </c>
      <c r="D17" s="13"/>
      <c r="E17" s="13"/>
      <c r="F17" s="13"/>
      <c r="G17" s="13"/>
      <c r="H17" s="13"/>
      <c r="I17" s="13"/>
      <c r="J17" s="13"/>
      <c r="K17" s="23"/>
      <c r="L17" s="99"/>
      <c r="M17" s="100"/>
      <c r="N17" s="100"/>
      <c r="O17" s="100"/>
      <c r="P17" s="100"/>
      <c r="Q17" s="100"/>
      <c r="R17" s="100"/>
      <c r="S17" s="100"/>
      <c r="T17" s="101"/>
      <c r="U17" s="23"/>
      <c r="V17"/>
    </row>
    <row r="18" spans="1:22" ht="15" x14ac:dyDescent="0.25">
      <c r="A18" s="92"/>
      <c r="B18" s="13"/>
      <c r="C18" s="13" t="s">
        <v>18</v>
      </c>
      <c r="D18" s="13"/>
      <c r="E18" s="13"/>
      <c r="F18" s="13"/>
      <c r="G18" s="13"/>
      <c r="H18" s="13"/>
      <c r="I18" s="13"/>
      <c r="J18" s="13"/>
      <c r="K18" s="23"/>
      <c r="L18" s="99"/>
      <c r="M18" s="100"/>
      <c r="N18" s="100"/>
      <c r="O18" s="100"/>
      <c r="P18" s="100"/>
      <c r="Q18" s="100"/>
      <c r="R18" s="100"/>
      <c r="S18" s="100"/>
      <c r="T18" s="101"/>
      <c r="U18" s="23"/>
      <c r="V18"/>
    </row>
    <row r="19" spans="1:22" ht="15" x14ac:dyDescent="0.25">
      <c r="A19" s="92"/>
      <c r="B19" s="13"/>
      <c r="C19" s="13" t="s">
        <v>19</v>
      </c>
      <c r="D19" s="13"/>
      <c r="E19" s="13"/>
      <c r="F19" s="13"/>
      <c r="G19" s="13"/>
      <c r="H19" s="13"/>
      <c r="I19" s="13"/>
      <c r="J19" s="13"/>
      <c r="K19" s="23"/>
      <c r="L19" s="99"/>
      <c r="M19" s="100"/>
      <c r="N19" s="100"/>
      <c r="O19" s="100"/>
      <c r="P19" s="100"/>
      <c r="Q19" s="100"/>
      <c r="R19" s="100"/>
      <c r="S19" s="100"/>
      <c r="T19" s="101"/>
      <c r="U19" s="23"/>
      <c r="V19"/>
    </row>
    <row r="20" spans="1:22" ht="15" x14ac:dyDescent="0.2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15"/>
      <c r="L20" s="102"/>
      <c r="M20" s="103"/>
      <c r="N20" s="103"/>
      <c r="O20" s="103"/>
      <c r="P20" s="103"/>
      <c r="Q20" s="103"/>
      <c r="R20" s="103"/>
      <c r="S20" s="103"/>
      <c r="T20" s="104"/>
      <c r="U20" s="23"/>
    </row>
    <row r="21" spans="1:22" ht="15" x14ac:dyDescent="0.25">
      <c r="A21" s="41"/>
      <c r="B21" s="13"/>
      <c r="C21" s="13"/>
      <c r="D21" s="13"/>
      <c r="E21" s="13"/>
      <c r="F21" s="13"/>
      <c r="G21" s="13"/>
      <c r="H21" s="13"/>
      <c r="I21" s="13"/>
      <c r="J21" s="13"/>
      <c r="K21" s="23"/>
      <c r="L21" s="49"/>
      <c r="M21" s="49"/>
      <c r="N21" s="49"/>
      <c r="O21" s="49"/>
      <c r="P21" s="49"/>
      <c r="Q21" s="49"/>
      <c r="R21" s="49"/>
      <c r="S21" s="49"/>
      <c r="T21" s="50"/>
      <c r="U21" s="23"/>
    </row>
    <row r="22" spans="1:22" ht="15.6" x14ac:dyDescent="0.25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42"/>
      <c r="U22" s="17"/>
    </row>
    <row r="23" spans="1:22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7"/>
      <c r="U23" s="19"/>
    </row>
    <row r="24" spans="1:22" x14ac:dyDescent="0.25">
      <c r="A24" s="18" t="s">
        <v>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7"/>
      <c r="U24" s="19"/>
    </row>
    <row r="25" spans="1:22" x14ac:dyDescent="0.25">
      <c r="A25" s="18" t="s">
        <v>15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7"/>
      <c r="U25" s="19"/>
    </row>
    <row r="26" spans="1:22" x14ac:dyDescent="0.25">
      <c r="A26" s="18" t="s">
        <v>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7"/>
      <c r="U26" s="19"/>
    </row>
    <row r="27" spans="1:22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  <c r="U27" s="13"/>
    </row>
    <row r="28" spans="1:22" x14ac:dyDescent="0.25">
      <c r="A28" s="95"/>
      <c r="B28" s="96"/>
      <c r="C28" s="96"/>
      <c r="D28" s="96"/>
      <c r="E28" s="20"/>
      <c r="F28" s="96"/>
      <c r="G28" s="96"/>
      <c r="H28" s="96"/>
      <c r="I28" s="96"/>
      <c r="J28" s="96"/>
      <c r="K28" s="20"/>
      <c r="L28" s="96"/>
      <c r="M28" s="96"/>
      <c r="N28" s="96"/>
      <c r="O28" s="96"/>
      <c r="P28" s="96"/>
      <c r="Q28" s="96"/>
      <c r="R28" s="13"/>
      <c r="S28" s="13"/>
      <c r="T28" s="14"/>
      <c r="U28" s="13"/>
    </row>
    <row r="29" spans="1:22" x14ac:dyDescent="0.25">
      <c r="A29" s="87" t="s">
        <v>25</v>
      </c>
      <c r="B29" s="86"/>
      <c r="C29" s="86"/>
      <c r="D29" s="86"/>
      <c r="E29" s="20"/>
      <c r="F29" s="86" t="s">
        <v>26</v>
      </c>
      <c r="G29" s="86"/>
      <c r="H29" s="86"/>
      <c r="I29" s="86"/>
      <c r="J29" s="86"/>
      <c r="K29" s="20"/>
      <c r="L29" s="86" t="s">
        <v>27</v>
      </c>
      <c r="M29" s="86"/>
      <c r="N29" s="86"/>
      <c r="O29" s="86"/>
      <c r="P29" s="86"/>
      <c r="Q29" s="86"/>
      <c r="R29" s="13"/>
      <c r="S29" s="13"/>
      <c r="T29" s="14"/>
      <c r="U29" s="13"/>
    </row>
    <row r="30" spans="1:22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3"/>
    </row>
    <row r="31" spans="1:22" x14ac:dyDescent="0.25">
      <c r="A31" s="97"/>
      <c r="B31" s="98"/>
      <c r="C31" s="98"/>
      <c r="D31" s="98"/>
      <c r="E31" s="13"/>
      <c r="F31" s="98"/>
      <c r="G31" s="98"/>
      <c r="H31" s="98"/>
      <c r="I31" s="98"/>
      <c r="J31" s="98"/>
      <c r="K31" s="13"/>
      <c r="L31" s="98"/>
      <c r="M31" s="98"/>
      <c r="N31" s="98"/>
      <c r="O31" s="98"/>
      <c r="P31" s="98"/>
      <c r="Q31" s="98"/>
      <c r="R31" s="13"/>
      <c r="S31" s="13"/>
      <c r="T31" s="14"/>
      <c r="U31" s="13"/>
    </row>
    <row r="32" spans="1:22" x14ac:dyDescent="0.25">
      <c r="A32" s="87" t="s">
        <v>10</v>
      </c>
      <c r="B32" s="108"/>
      <c r="C32" s="108"/>
      <c r="D32" s="94"/>
      <c r="E32" s="29"/>
      <c r="F32" s="86" t="s">
        <v>12</v>
      </c>
      <c r="G32" s="94"/>
      <c r="H32" s="94"/>
      <c r="I32" s="94"/>
      <c r="J32" s="94"/>
      <c r="K32" s="20"/>
      <c r="L32" s="86" t="s">
        <v>13</v>
      </c>
      <c r="M32" s="86"/>
      <c r="N32" s="86"/>
      <c r="O32" s="86"/>
      <c r="P32" s="86"/>
      <c r="Q32" s="86"/>
      <c r="R32" s="20"/>
      <c r="S32" s="20"/>
      <c r="T32" s="28"/>
      <c r="U32" s="20"/>
    </row>
    <row r="33" spans="1:21" ht="15" x14ac:dyDescent="0.25">
      <c r="A33" s="83" t="s">
        <v>11</v>
      </c>
      <c r="B33" s="84"/>
      <c r="C33" s="84"/>
      <c r="D33" s="85"/>
      <c r="E33" s="24"/>
      <c r="F33" s="84" t="s">
        <v>11</v>
      </c>
      <c r="G33" s="85"/>
      <c r="H33" s="85"/>
      <c r="I33" s="85"/>
      <c r="J33" s="85"/>
      <c r="K33" s="15"/>
      <c r="L33" s="93" t="s">
        <v>11</v>
      </c>
      <c r="M33" s="84"/>
      <c r="N33" s="84"/>
      <c r="O33" s="84"/>
      <c r="P33" s="84"/>
      <c r="Q33" s="84"/>
      <c r="R33" s="51"/>
      <c r="S33" s="34" t="s">
        <v>53</v>
      </c>
      <c r="T33" s="16"/>
      <c r="U33" s="23"/>
    </row>
    <row r="35" spans="1:21" ht="15" x14ac:dyDescent="0.25">
      <c r="A35" s="7"/>
    </row>
  </sheetData>
  <mergeCells count="36">
    <mergeCell ref="F28:J28"/>
    <mergeCell ref="F31:J31"/>
    <mergeCell ref="L28:Q28"/>
    <mergeCell ref="L31:Q31"/>
    <mergeCell ref="B8:G8"/>
    <mergeCell ref="A14:S14"/>
    <mergeCell ref="A13:C13"/>
    <mergeCell ref="H8:J8"/>
    <mergeCell ref="A12:C12"/>
    <mergeCell ref="A33:D33"/>
    <mergeCell ref="L32:Q32"/>
    <mergeCell ref="A29:D29"/>
    <mergeCell ref="A22:S22"/>
    <mergeCell ref="A15:S15"/>
    <mergeCell ref="A17:A19"/>
    <mergeCell ref="F29:J29"/>
    <mergeCell ref="L29:Q29"/>
    <mergeCell ref="L33:Q33"/>
    <mergeCell ref="F32:J32"/>
    <mergeCell ref="A28:D28"/>
    <mergeCell ref="A31:D31"/>
    <mergeCell ref="L17:T20"/>
    <mergeCell ref="L16:T16"/>
    <mergeCell ref="F33:J33"/>
    <mergeCell ref="A32:D32"/>
    <mergeCell ref="A1:T1"/>
    <mergeCell ref="A2:T2"/>
    <mergeCell ref="P6:R6"/>
    <mergeCell ref="B6:G6"/>
    <mergeCell ref="A11:C11"/>
    <mergeCell ref="E4:G4"/>
    <mergeCell ref="H4:I4"/>
    <mergeCell ref="B4:D4"/>
    <mergeCell ref="N6:O6"/>
    <mergeCell ref="J6:L6"/>
    <mergeCell ref="K8:M8"/>
  </mergeCells>
  <phoneticPr fontId="0" type="noConversion"/>
  <printOptions horizontalCentered="1" verticalCentered="1"/>
  <pageMargins left="0.28000000000000003" right="0.22" top="0.22" bottom="0.19" header="0.2" footer="0.17"/>
  <pageSetup scale="9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3" r:id="rId4" name="CheckBox3">
          <controlPr defaultSize="0" autoLine="0" r:id="rId5">
            <anchor moveWithCells="1">
              <from>
                <xdr:col>1</xdr:col>
                <xdr:colOff>106680</xdr:colOff>
                <xdr:row>18</xdr:row>
                <xdr:rowOff>38100</xdr:rowOff>
              </from>
              <to>
                <xdr:col>1</xdr:col>
                <xdr:colOff>266700</xdr:colOff>
                <xdr:row>18</xdr:row>
                <xdr:rowOff>160020</xdr:rowOff>
              </to>
            </anchor>
          </controlPr>
        </control>
      </mc:Choice>
      <mc:Fallback>
        <control shapeId="1033" r:id="rId4" name="CheckBox3"/>
      </mc:Fallback>
    </mc:AlternateContent>
    <mc:AlternateContent xmlns:mc="http://schemas.openxmlformats.org/markup-compatibility/2006">
      <mc:Choice Requires="x14">
        <control shapeId="1032" r:id="rId6" name="CheckBox2">
          <controlPr defaultSize="0" autoLine="0" r:id="rId7">
            <anchor moveWithCells="1">
              <from>
                <xdr:col>1</xdr:col>
                <xdr:colOff>106680</xdr:colOff>
                <xdr:row>17</xdr:row>
                <xdr:rowOff>30480</xdr:rowOff>
              </from>
              <to>
                <xdr:col>1</xdr:col>
                <xdr:colOff>266700</xdr:colOff>
                <xdr:row>17</xdr:row>
                <xdr:rowOff>182880</xdr:rowOff>
              </to>
            </anchor>
          </controlPr>
        </control>
      </mc:Choice>
      <mc:Fallback>
        <control shapeId="1032" r:id="rId6" name="CheckBox2"/>
      </mc:Fallback>
    </mc:AlternateContent>
    <mc:AlternateContent xmlns:mc="http://schemas.openxmlformats.org/markup-compatibility/2006">
      <mc:Choice Requires="x14">
        <control shapeId="1031" r:id="rId8" name="CheckBox1">
          <controlPr defaultSize="0" autoLine="0" r:id="rId9">
            <anchor moveWithCells="1">
              <from>
                <xdr:col>1</xdr:col>
                <xdr:colOff>106680</xdr:colOff>
                <xdr:row>16</xdr:row>
                <xdr:rowOff>30480</xdr:rowOff>
              </from>
              <to>
                <xdr:col>1</xdr:col>
                <xdr:colOff>274320</xdr:colOff>
                <xdr:row>16</xdr:row>
                <xdr:rowOff>160020</xdr:rowOff>
              </to>
            </anchor>
          </controlPr>
        </control>
      </mc:Choice>
      <mc:Fallback>
        <control shapeId="1031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y Period" prompt="Please select the pay period for which you are entering work hours." xr:uid="{9A720392-FEFE-4DA5-8AD3-76C7D7ADF4ED}">
          <x14:formula1>
            <xm:f>Sheet2!$A$1:$A$24</xm:f>
          </x14:formula1>
          <xm:sqref>B4:D4</xm:sqref>
        </x14:dataValidation>
        <x14:dataValidation type="list" allowBlank="1" showInputMessage="1" showErrorMessage="1" promptTitle="Calendar Year" prompt="Please select the current calendar year." xr:uid="{331400B2-FAAA-4B8F-8F45-91B8D7C5C0B6}">
          <x14:formula1>
            <xm:f>Sheet2!$C$1:$C$11</xm:f>
          </x14:formula1>
          <xm:sqref>H4:I4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4"/>
  <sheetViews>
    <sheetView workbookViewId="0">
      <selection activeCell="C12" sqref="C12:C24"/>
    </sheetView>
  </sheetViews>
  <sheetFormatPr defaultRowHeight="13.2" x14ac:dyDescent="0.25"/>
  <cols>
    <col min="1" max="1" width="15.109375" bestFit="1" customWidth="1"/>
  </cols>
  <sheetData>
    <row r="1" spans="1:3" x14ac:dyDescent="0.25">
      <c r="A1" s="6" t="s">
        <v>28</v>
      </c>
      <c r="C1" s="6">
        <v>2024</v>
      </c>
    </row>
    <row r="2" spans="1:3" x14ac:dyDescent="0.25">
      <c r="A2" s="6" t="s">
        <v>29</v>
      </c>
      <c r="C2" s="6">
        <v>2025</v>
      </c>
    </row>
    <row r="3" spans="1:3" x14ac:dyDescent="0.25">
      <c r="A3" s="6" t="s">
        <v>30</v>
      </c>
      <c r="C3" s="6">
        <v>2026</v>
      </c>
    </row>
    <row r="4" spans="1:3" x14ac:dyDescent="0.25">
      <c r="A4" s="6" t="s">
        <v>31</v>
      </c>
      <c r="C4" s="6">
        <v>2027</v>
      </c>
    </row>
    <row r="5" spans="1:3" x14ac:dyDescent="0.25">
      <c r="A5" s="6" t="s">
        <v>32</v>
      </c>
      <c r="C5" s="6">
        <v>2028</v>
      </c>
    </row>
    <row r="6" spans="1:3" x14ac:dyDescent="0.25">
      <c r="A6" s="6" t="s">
        <v>33</v>
      </c>
      <c r="C6" s="6">
        <v>2029</v>
      </c>
    </row>
    <row r="7" spans="1:3" x14ac:dyDescent="0.25">
      <c r="A7" s="6" t="s">
        <v>34</v>
      </c>
      <c r="C7" s="6">
        <v>2030</v>
      </c>
    </row>
    <row r="8" spans="1:3" x14ac:dyDescent="0.25">
      <c r="A8" s="6" t="s">
        <v>35</v>
      </c>
      <c r="C8" s="6">
        <v>2031</v>
      </c>
    </row>
    <row r="9" spans="1:3" x14ac:dyDescent="0.25">
      <c r="A9" s="6" t="s">
        <v>36</v>
      </c>
      <c r="C9" s="6">
        <v>2032</v>
      </c>
    </row>
    <row r="10" spans="1:3" x14ac:dyDescent="0.25">
      <c r="A10" s="6" t="s">
        <v>37</v>
      </c>
      <c r="C10" s="6">
        <v>2033</v>
      </c>
    </row>
    <row r="11" spans="1:3" x14ac:dyDescent="0.25">
      <c r="A11" s="6" t="s">
        <v>38</v>
      </c>
      <c r="C11" s="6">
        <v>2034</v>
      </c>
    </row>
    <row r="12" spans="1:3" x14ac:dyDescent="0.25">
      <c r="A12" s="6" t="s">
        <v>39</v>
      </c>
      <c r="C12" s="6"/>
    </row>
    <row r="13" spans="1:3" x14ac:dyDescent="0.25">
      <c r="A13" s="6" t="s">
        <v>40</v>
      </c>
      <c r="C13" s="6"/>
    </row>
    <row r="14" spans="1:3" x14ac:dyDescent="0.25">
      <c r="A14" s="6" t="s">
        <v>41</v>
      </c>
      <c r="C14" s="6"/>
    </row>
    <row r="15" spans="1:3" x14ac:dyDescent="0.25">
      <c r="A15" s="6" t="s">
        <v>42</v>
      </c>
      <c r="C15" s="6"/>
    </row>
    <row r="16" spans="1:3" x14ac:dyDescent="0.25">
      <c r="A16" s="6" t="s">
        <v>43</v>
      </c>
      <c r="C16" s="6"/>
    </row>
    <row r="17" spans="1:3" x14ac:dyDescent="0.25">
      <c r="A17" s="6" t="s">
        <v>44</v>
      </c>
      <c r="C17" s="6"/>
    </row>
    <row r="18" spans="1:3" x14ac:dyDescent="0.25">
      <c r="A18" s="6" t="s">
        <v>45</v>
      </c>
      <c r="C18" s="6"/>
    </row>
    <row r="19" spans="1:3" x14ac:dyDescent="0.25">
      <c r="A19" s="6" t="s">
        <v>46</v>
      </c>
      <c r="C19" s="6"/>
    </row>
    <row r="20" spans="1:3" x14ac:dyDescent="0.25">
      <c r="A20" s="6" t="s">
        <v>47</v>
      </c>
      <c r="C20" s="6"/>
    </row>
    <row r="21" spans="1:3" x14ac:dyDescent="0.25">
      <c r="A21" s="6" t="s">
        <v>48</v>
      </c>
      <c r="C21" s="6"/>
    </row>
    <row r="22" spans="1:3" x14ac:dyDescent="0.25">
      <c r="A22" s="6" t="s">
        <v>49</v>
      </c>
      <c r="C22" s="6"/>
    </row>
    <row r="23" spans="1:3" x14ac:dyDescent="0.25">
      <c r="A23" s="6" t="s">
        <v>50</v>
      </c>
      <c r="C23" s="6"/>
    </row>
    <row r="24" spans="1:3" x14ac:dyDescent="0.25">
      <c r="A24" s="6" t="s">
        <v>51</v>
      </c>
      <c r="C24" s="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Old Dominion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SLGreen</dc:creator>
  <cp:lastModifiedBy>Dunlap, Amanda</cp:lastModifiedBy>
  <cp:lastPrinted>2024-04-23T20:03:32Z</cp:lastPrinted>
  <dcterms:created xsi:type="dcterms:W3CDTF">2007-10-18T13:26:32Z</dcterms:created>
  <dcterms:modified xsi:type="dcterms:W3CDTF">2024-07-29T14:51:29Z</dcterms:modified>
</cp:coreProperties>
</file>