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<sst xmlns="http://schemas.openxmlformats.org/spreadsheetml/2006/main" count="88" uniqueCount="86">
  <si>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Pay Period</t>
  </si>
  <si>
    <t>Employee Name:</t>
  </si>
  <si>
    <t>UIN:</t>
  </si>
  <si>
    <t>Position #:</t>
  </si>
  <si>
    <t>Reason for Manual Timesheet Form Submission -  REQUIRED</t>
  </si>
  <si>
    <t>CERTIFICATION AND APPROVAL</t>
  </si>
  <si>
    <t>If you worked more than 40 hours in a work week, the Budget Unit Director is REQUIRED to sign this timesheet.</t>
  </si>
  <si>
    <t>Total Hours</t>
  </si>
  <si>
    <r>
      <t>Employee</t>
    </r>
    <r>
      <rPr>
        <sz val="10"/>
        <rFont val="Arial"/>
        <family val="2"/>
      </rPr>
      <t>:  I hereby certify that this report correctly reflects all time worked by me for the pay period indicated.</t>
    </r>
  </si>
  <si>
    <r>
      <t>Budget Unit Director</t>
    </r>
    <r>
      <rPr>
        <sz val="10"/>
        <rFont val="Arial"/>
        <family val="2"/>
      </rPr>
      <t>:  I authorize the Payroll department to pay the total overtime hours listed above.</t>
    </r>
  </si>
  <si>
    <t>Employee</t>
  </si>
  <si>
    <t>Signature &amp; Date</t>
  </si>
  <si>
    <t>Immediate Supervisor</t>
  </si>
  <si>
    <t>Budget Unit Director</t>
  </si>
  <si>
    <t>Old Dominion University/Payroll - Manual Timesheet Form</t>
  </si>
  <si>
    <r>
      <t>Immediate Supervisor</t>
    </r>
    <r>
      <rPr>
        <sz val="10"/>
        <rFont val="Arial"/>
        <family val="2"/>
      </rPr>
      <t>:  I hereby certify the accuracy of the position number, the regular hours worked, and the overtime hours worked.</t>
    </r>
  </si>
  <si>
    <t>Calendar Year</t>
  </si>
  <si>
    <t>Original timesheet never submitted because (please explain)</t>
  </si>
  <si>
    <t>Correction to original submission (copy attached)</t>
  </si>
  <si>
    <t>Other Reason (please explain)</t>
  </si>
  <si>
    <t>Please select a reason from the list</t>
  </si>
  <si>
    <t>Explanation (if applicable):</t>
  </si>
  <si>
    <t>Regular Pay</t>
  </si>
  <si>
    <t>Additional Hours Worked (Pay)</t>
  </si>
  <si>
    <t>Additional Hours Worked (Leave Earned)</t>
  </si>
  <si>
    <t>ODU Official Closing</t>
  </si>
  <si>
    <t>PAY/EARNINGS</t>
  </si>
  <si>
    <t>Classified Non-Exempt Employees (submitted by pay period)</t>
  </si>
  <si>
    <t>Administrative Leave</t>
  </si>
  <si>
    <t>Annual Leave</t>
  </si>
  <si>
    <t>Community Service Leave</t>
  </si>
  <si>
    <t>Compensatory Leave</t>
  </si>
  <si>
    <t>Overtime Leave</t>
  </si>
  <si>
    <t>Recognition Leave</t>
  </si>
  <si>
    <t>Sick Leave</t>
  </si>
  <si>
    <t>Leave Without Pay</t>
  </si>
  <si>
    <t>Military Leave Taken</t>
  </si>
  <si>
    <t>LEAVE TAKEN/USED (Drop down menus are located in each row.)</t>
  </si>
  <si>
    <t>Personal/Family (Employees in VSDP)</t>
  </si>
  <si>
    <t>Special leave code used</t>
  </si>
  <si>
    <t>------------------------------</t>
  </si>
  <si>
    <t>Holiday Leave Earned</t>
  </si>
  <si>
    <t>Worker's Compensation Leave Taken</t>
  </si>
  <si>
    <t>Dept Budget:</t>
  </si>
  <si>
    <t>Dept Phone:</t>
  </si>
  <si>
    <t xml:space="preserve">The following special leave codes require the use of this form:                                                                       Leave Without Pay,                                                                             Worker's Compensation Leave Taken                                                                       </t>
  </si>
  <si>
    <t>Sick Family Leave(Employees in Accrued Sick)</t>
  </si>
  <si>
    <t>Holiday Pay</t>
  </si>
  <si>
    <t>Parrental Leave Taken</t>
  </si>
  <si>
    <t>Print Employee Name</t>
  </si>
  <si>
    <t>Print Supervisor Name</t>
  </si>
  <si>
    <t>Print Budget Unit Director Name</t>
  </si>
  <si>
    <t>Dec 25 - Jan 09</t>
  </si>
  <si>
    <t>Jan 10 - Jan 24</t>
  </si>
  <si>
    <t>Jan 25 - Feb 09</t>
  </si>
  <si>
    <t>Feb 10 - Feb 24</t>
  </si>
  <si>
    <t>Feb 25 - Mar 09</t>
  </si>
  <si>
    <t>Mar 10 - Mar 24</t>
  </si>
  <si>
    <t>Mar 25 - Apr 09</t>
  </si>
  <si>
    <t>Apr 10 - Apr 24</t>
  </si>
  <si>
    <t>Apr 25 - May 09</t>
  </si>
  <si>
    <t>May 10 - May 24</t>
  </si>
  <si>
    <t>May 25 - Jun 09</t>
  </si>
  <si>
    <t>Jun 10 - Jun 24</t>
  </si>
  <si>
    <t>Jun 25 - Jul 09</t>
  </si>
  <si>
    <t>Jul 10 - Jul 24</t>
  </si>
  <si>
    <t>Jul 25 - Aug 09</t>
  </si>
  <si>
    <t>Aug 10 - Aug 24</t>
  </si>
  <si>
    <t>Aug 25 - Sep 09</t>
  </si>
  <si>
    <t>Sep 10 - Sep 24</t>
  </si>
  <si>
    <t>Sep 25 - Oct 09</t>
  </si>
  <si>
    <t>Oct 10 - Oct 24</t>
  </si>
  <si>
    <t>Oct 25 - Nov 09</t>
  </si>
  <si>
    <t>Nov 10 - Nov 24</t>
  </si>
  <si>
    <t>Nov 25 - Dec 09</t>
  </si>
  <si>
    <t>Dec 10 - Dec 24</t>
  </si>
  <si>
    <t>----------------------------</t>
  </si>
  <si>
    <t>FMLA Flex Holiday Leave Taken</t>
  </si>
  <si>
    <t>FMLA Overtime Leave Taken</t>
  </si>
  <si>
    <t>FMLA Recognition Leave Taken</t>
  </si>
  <si>
    <t>FMLA Sick Leave - General</t>
  </si>
  <si>
    <t>FMLA Annual Leave Taken</t>
  </si>
  <si>
    <t>FMLA Compensatory Leave Taken</t>
  </si>
  <si>
    <t>FMLA Personal/Family LV Taken</t>
  </si>
  <si>
    <t>FMLA Sick Family LV Taken</t>
  </si>
  <si>
    <t>Rev. 2/03/23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</si>
</sst>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0" xfId="0" applyFont="1" applyAlignment="1" quotePrefix="1">
      <alignment/>
    </xf>
    <xf numFmtId="0" fontId="9" fillId="0" borderId="16" xfId="0" applyFont="1" applyBorder="1" applyAlignment="1">
      <alignment vertical="top"/>
    </xf>
    <xf numFmtId="0" fontId="4" fillId="33" borderId="15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left"/>
    </xf>
    <xf numFmtId="0" fontId="7" fillId="33" borderId="15" xfId="0" applyFont="1" applyFill="1" applyBorder="1" applyAlignment="1">
      <alignment/>
    </xf>
    <xf numFmtId="0" fontId="5" fillId="0" borderId="17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49" fontId="0" fillId="32" borderId="18" xfId="0" applyNumberFormat="1" applyFont="1" applyFill="1" applyBorder="1" applyAlignment="1">
      <alignment horizontal="center"/>
    </xf>
    <xf numFmtId="49" fontId="0" fillId="32" borderId="19" xfId="0" applyNumberFormat="1" applyFill="1" applyBorder="1" applyAlignment="1">
      <alignment horizontal="center"/>
    </xf>
    <xf numFmtId="49" fontId="0" fillId="32" borderId="20" xfId="0" applyNumberFormat="1" applyFill="1" applyBorder="1" applyAlignment="1">
      <alignment horizontal="center"/>
    </xf>
    <xf numFmtId="0" fontId="2" fillId="32" borderId="18" xfId="0" applyFont="1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4" borderId="11" xfId="0" applyFont="1" applyFill="1" applyBorder="1" applyAlignment="1">
      <alignment vertical="top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8" fillId="33" borderId="15" xfId="0" applyFont="1" applyFill="1" applyBorder="1" applyAlignment="1">
      <alignment vertical="top" wrapText="1"/>
    </xf>
    <xf numFmtId="0" fontId="8" fillId="33" borderId="15" xfId="0" applyFont="1" applyFill="1" applyBorder="1" applyAlignment="1">
      <alignment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1" fillId="32" borderId="18" xfId="0" applyFont="1" applyFill="1" applyBorder="1" applyAlignment="1">
      <alignment horizontal="center" vertical="top" wrapText="1"/>
    </xf>
    <xf numFmtId="0" fontId="0" fillId="32" borderId="19" xfId="0" applyFont="1" applyFill="1" applyBorder="1" applyAlignment="1">
      <alignment horizontal="center" vertical="top" wrapText="1"/>
    </xf>
    <xf numFmtId="0" fontId="0" fillId="32" borderId="20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vertical="top"/>
    </xf>
    <xf numFmtId="0" fontId="5" fillId="33" borderId="19" xfId="0" applyFont="1" applyFill="1" applyBorder="1" applyAlignment="1">
      <alignment vertical="top"/>
    </xf>
    <xf numFmtId="0" fontId="0" fillId="0" borderId="16" xfId="0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2" fillId="32" borderId="18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 vertical="top"/>
    </xf>
    <xf numFmtId="0" fontId="0" fillId="32" borderId="19" xfId="0" applyFont="1" applyFill="1" applyBorder="1" applyAlignment="1">
      <alignment horizontal="center" vertical="top"/>
    </xf>
    <xf numFmtId="0" fontId="0" fillId="32" borderId="20" xfId="0" applyFont="1" applyFill="1" applyBorder="1" applyAlignment="1">
      <alignment horizontal="center" vertical="top"/>
    </xf>
    <xf numFmtId="0" fontId="7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49" fontId="0" fillId="32" borderId="19" xfId="0" applyNumberFormat="1" applyFont="1" applyFill="1" applyBorder="1" applyAlignment="1">
      <alignment horizontal="center"/>
    </xf>
    <xf numFmtId="49" fontId="0" fillId="32" borderId="20" xfId="0" applyNumberFormat="1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2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29</xdr:row>
      <xdr:rowOff>28575</xdr:rowOff>
    </xdr:from>
    <xdr:to>
      <xdr:col>1</xdr:col>
      <xdr:colOff>266700</xdr:colOff>
      <xdr:row>29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53435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30</xdr:row>
      <xdr:rowOff>28575</xdr:rowOff>
    </xdr:from>
    <xdr:to>
      <xdr:col>1</xdr:col>
      <xdr:colOff>257175</xdr:colOff>
      <xdr:row>30</xdr:row>
      <xdr:rowOff>180975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5534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31</xdr:row>
      <xdr:rowOff>38100</xdr:rowOff>
    </xdr:from>
    <xdr:to>
      <xdr:col>1</xdr:col>
      <xdr:colOff>257175</xdr:colOff>
      <xdr:row>31</xdr:row>
      <xdr:rowOff>161925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573405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32</xdr:row>
      <xdr:rowOff>28575</xdr:rowOff>
    </xdr:from>
    <xdr:to>
      <xdr:col>1</xdr:col>
      <xdr:colOff>266700</xdr:colOff>
      <xdr:row>32</xdr:row>
      <xdr:rowOff>161925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59150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8"/>
  <sheetViews>
    <sheetView tabSelected="1" zoomScalePageLayoutView="0" workbookViewId="0" topLeftCell="A11">
      <selection activeCell="AD23" sqref="AD23"/>
    </sheetView>
  </sheetViews>
  <sheetFormatPr defaultColWidth="9.140625" defaultRowHeight="12.75"/>
  <cols>
    <col min="1" max="1" width="20.421875" style="7" customWidth="1"/>
    <col min="2" max="13" width="5.7109375" style="7" customWidth="1"/>
    <col min="14" max="14" width="6.140625" style="7" customWidth="1"/>
    <col min="15" max="15" width="6.28125" style="7" customWidth="1"/>
    <col min="16" max="19" width="5.7109375" style="7" customWidth="1"/>
    <col min="20" max="20" width="9.140625" style="7" customWidth="1"/>
    <col min="21" max="23" width="9.140625" style="7" hidden="1" customWidth="1"/>
    <col min="24" max="24" width="14.8515625" style="7" hidden="1" customWidth="1"/>
    <col min="25" max="25" width="23.7109375" style="7" hidden="1" customWidth="1"/>
    <col min="26" max="26" width="9.140625" style="7" hidden="1" customWidth="1"/>
    <col min="27" max="27" width="20.7109375" style="7" hidden="1" customWidth="1"/>
    <col min="28" max="28" width="9.140625" style="7" customWidth="1"/>
    <col min="29" max="16384" width="9.140625" style="7" customWidth="1"/>
  </cols>
  <sheetData>
    <row r="1" spans="1:19" ht="17.25">
      <c r="A1" s="113" t="s">
        <v>14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</row>
    <row r="2" spans="1:19" ht="17.25">
      <c r="A2" s="116" t="s">
        <v>27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8"/>
    </row>
    <row r="3" spans="1:19" ht="15">
      <c r="A3" s="1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</row>
    <row r="4" spans="1:19" ht="16.5">
      <c r="A4" s="45" t="s">
        <v>0</v>
      </c>
      <c r="B4" s="124"/>
      <c r="C4" s="125"/>
      <c r="D4" s="126"/>
      <c r="E4" s="119" t="s">
        <v>16</v>
      </c>
      <c r="F4" s="120"/>
      <c r="G4" s="121"/>
      <c r="H4" s="122"/>
      <c r="I4" s="123"/>
      <c r="J4" s="30"/>
      <c r="K4" s="24"/>
      <c r="L4" s="24"/>
      <c r="M4" s="30"/>
      <c r="N4" s="30"/>
      <c r="O4" s="30"/>
      <c r="P4" s="30"/>
      <c r="Q4" s="30"/>
      <c r="R4" s="30"/>
      <c r="S4" s="31"/>
    </row>
    <row r="5" spans="1:19" ht="6.75" customHeight="1">
      <c r="A5" s="12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1"/>
    </row>
    <row r="6" spans="1:19" ht="15">
      <c r="A6" s="46" t="s">
        <v>1</v>
      </c>
      <c r="B6" s="59"/>
      <c r="C6" s="60"/>
      <c r="D6" s="60"/>
      <c r="E6" s="60"/>
      <c r="F6" s="60"/>
      <c r="G6" s="61"/>
      <c r="I6" s="47" t="s">
        <v>2</v>
      </c>
      <c r="J6" s="56"/>
      <c r="K6" s="129"/>
      <c r="L6" s="130"/>
      <c r="M6" s="30"/>
      <c r="N6" s="127" t="s">
        <v>3</v>
      </c>
      <c r="O6" s="128"/>
      <c r="P6" s="56"/>
      <c r="Q6" s="57"/>
      <c r="R6" s="58"/>
      <c r="S6" s="31"/>
    </row>
    <row r="7" spans="1:19" ht="6.75" customHeight="1">
      <c r="A7" s="1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</row>
    <row r="8" spans="1:19" ht="15">
      <c r="A8" s="47" t="s">
        <v>43</v>
      </c>
      <c r="B8" s="131"/>
      <c r="C8" s="134"/>
      <c r="D8" s="134"/>
      <c r="E8" s="134"/>
      <c r="F8" s="134"/>
      <c r="G8" s="135"/>
      <c r="H8" s="76" t="s">
        <v>44</v>
      </c>
      <c r="I8" s="77"/>
      <c r="J8" s="78"/>
      <c r="K8" s="131"/>
      <c r="L8" s="132"/>
      <c r="M8" s="133"/>
      <c r="N8" s="30"/>
      <c r="O8" s="30"/>
      <c r="P8" s="30"/>
      <c r="Q8" s="30"/>
      <c r="R8" s="30"/>
      <c r="S8" s="31"/>
    </row>
    <row r="9" spans="1:19" ht="6.75" customHeight="1">
      <c r="A9" s="32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</row>
    <row r="10" spans="1:20" ht="15" hidden="1">
      <c r="A10" s="5">
        <f>RIGHT(B4,2)</f>
      </c>
      <c r="B10" s="2">
        <f>MID($B$4,10,3)</f>
      </c>
      <c r="C10" s="3"/>
      <c r="D10" s="9"/>
      <c r="E10" s="9"/>
      <c r="F10" s="9"/>
      <c r="G10" s="9"/>
      <c r="H10" s="9"/>
      <c r="I10" s="9"/>
      <c r="J10" s="10"/>
      <c r="K10" s="11"/>
      <c r="L10" s="9"/>
      <c r="M10" s="9"/>
      <c r="N10" s="9"/>
      <c r="O10" s="9"/>
      <c r="P10" s="9"/>
      <c r="Q10" s="9"/>
      <c r="R10" s="9"/>
      <c r="S10" s="1"/>
      <c r="T10" s="26"/>
    </row>
    <row r="11" spans="1:25" ht="15">
      <c r="A11" s="66"/>
      <c r="B11" s="67"/>
      <c r="C11" s="68"/>
      <c r="D11" s="6">
        <f>LEFT($B$4,3)</f>
      </c>
      <c r="E11" s="6">
        <f>LEFT($B$4,3)</f>
      </c>
      <c r="F11" s="6">
        <f>LEFT($B$4,3)</f>
      </c>
      <c r="G11" s="6">
        <f>LEFT($B$4,3)</f>
      </c>
      <c r="H11" s="6">
        <f>IF(D12=10,G11,IF(H4=2008,G11,IF(H4=2012,G11,IF(H4=2016,G11,IF(H4=2020,G11,IF(B4="Feb 25 - Mar 09","-----",G11))))))</f>
      </c>
      <c r="I11" s="6">
        <f>IF(D12=10,G11,IF(B4="Feb 25 - Mar 09","-----",G11))</f>
      </c>
      <c r="J11" s="6">
        <f>IF(D12=10,G11,IF(B4="Feb 25 - Mar 09","-----",IF(B4="Apr 25 - May 09","-----",IF(B4="Jun 25 - Jul 09","-----",IF(B4="Sep 25 - Oct 09","-----",IF(B4="Nov 25 - Dec 09","-----",G11))))))</f>
      </c>
      <c r="K11" s="6">
        <f>IF(A10="09",B10,LEFT($B$4,3))</f>
      </c>
      <c r="L11" s="6">
        <f>K11</f>
      </c>
      <c r="M11" s="6">
        <f aca="true" t="shared" si="0" ref="M11:R11">L11</f>
      </c>
      <c r="N11" s="6">
        <f t="shared" si="0"/>
      </c>
      <c r="O11" s="6">
        <f t="shared" si="0"/>
      </c>
      <c r="P11" s="6">
        <f t="shared" si="0"/>
      </c>
      <c r="Q11" s="6">
        <f t="shared" si="0"/>
      </c>
      <c r="R11" s="6">
        <f t="shared" si="0"/>
      </c>
      <c r="S11" s="6">
        <f>IF(A10="24","",Q11)</f>
      </c>
      <c r="T11" s="26"/>
      <c r="U11" s="7" t="s">
        <v>28</v>
      </c>
      <c r="Y11" s="7" t="s">
        <v>52</v>
      </c>
    </row>
    <row r="12" spans="1:27" ht="15">
      <c r="A12" s="69" t="s">
        <v>26</v>
      </c>
      <c r="B12" s="70"/>
      <c r="C12" s="70"/>
      <c r="D12" s="4">
        <f>IF($A$10="09",25,10)</f>
        <v>10</v>
      </c>
      <c r="E12" s="4">
        <f>D12+1</f>
        <v>11</v>
      </c>
      <c r="F12" s="4">
        <f aca="true" t="shared" si="1" ref="F12:R12">E12+1</f>
        <v>12</v>
      </c>
      <c r="G12" s="4">
        <f t="shared" si="1"/>
        <v>13</v>
      </c>
      <c r="H12" s="4">
        <f>IF(D12=10,14,IF(H4=2008,29,IF(H4=2012,29,IF(H4=2016,29,IF(H4=2020,29,IF(B4="Feb 25 - Mar 09","-----",29))))))</f>
        <v>14</v>
      </c>
      <c r="I12" s="4">
        <f>IF(D12=10,15,IF(B4="Feb 25 - Mar 09","-----",30))</f>
        <v>15</v>
      </c>
      <c r="J12" s="4">
        <f>IF(D12=10,16,IF(B4="Feb 25 - Mar 09","-----",IF(B4="Apr 25 - May 09","-----",IF(B4="Jun 25 - Jul 09","-----",IF(B4="Sep 25 - Oct 09","-----",IF(B4="Nov 25 - Dec 09","-----",31))))))</f>
        <v>16</v>
      </c>
      <c r="K12" s="4">
        <f>IF($A$10="09",1,17)</f>
        <v>17</v>
      </c>
      <c r="L12" s="4">
        <f t="shared" si="1"/>
        <v>18</v>
      </c>
      <c r="M12" s="4">
        <f t="shared" si="1"/>
        <v>19</v>
      </c>
      <c r="N12" s="4">
        <f t="shared" si="1"/>
        <v>20</v>
      </c>
      <c r="O12" s="4">
        <f t="shared" si="1"/>
        <v>21</v>
      </c>
      <c r="P12" s="4">
        <f t="shared" si="1"/>
        <v>22</v>
      </c>
      <c r="Q12" s="4">
        <f t="shared" si="1"/>
        <v>23</v>
      </c>
      <c r="R12" s="4">
        <f t="shared" si="1"/>
        <v>24</v>
      </c>
      <c r="S12" s="4">
        <f>IF($A$10="09",9,"")</f>
      </c>
      <c r="T12" s="8"/>
      <c r="U12" s="7" t="s">
        <v>29</v>
      </c>
      <c r="Y12" s="7" t="s">
        <v>53</v>
      </c>
      <c r="AA12" s="7">
        <v>2018</v>
      </c>
    </row>
    <row r="13" spans="1:27" ht="15">
      <c r="A13" s="71" t="s">
        <v>22</v>
      </c>
      <c r="B13" s="72"/>
      <c r="C13" s="72"/>
      <c r="D13" s="52"/>
      <c r="E13" s="52"/>
      <c r="F13" s="52"/>
      <c r="G13" s="52"/>
      <c r="H13" s="52"/>
      <c r="I13" s="52"/>
      <c r="J13" s="52"/>
      <c r="K13" s="52"/>
      <c r="L13" s="53"/>
      <c r="M13" s="54"/>
      <c r="N13" s="52"/>
      <c r="O13" s="52"/>
      <c r="P13" s="52"/>
      <c r="Q13" s="52"/>
      <c r="R13" s="52"/>
      <c r="S13" s="52"/>
      <c r="T13" s="8"/>
      <c r="U13" s="7" t="s">
        <v>30</v>
      </c>
      <c r="Y13" s="7" t="s">
        <v>54</v>
      </c>
      <c r="AA13" s="7">
        <f aca="true" t="shared" si="2" ref="AA13:AA24">AA12+1</f>
        <v>2019</v>
      </c>
    </row>
    <row r="14" spans="1:27" ht="15">
      <c r="A14" s="71" t="s">
        <v>23</v>
      </c>
      <c r="B14" s="72"/>
      <c r="C14" s="72"/>
      <c r="D14" s="52"/>
      <c r="E14" s="52"/>
      <c r="F14" s="52"/>
      <c r="G14" s="52"/>
      <c r="H14" s="52"/>
      <c r="I14" s="52"/>
      <c r="J14" s="52"/>
      <c r="K14" s="52"/>
      <c r="L14" s="53"/>
      <c r="M14" s="54"/>
      <c r="N14" s="52"/>
      <c r="O14" s="52"/>
      <c r="P14" s="52"/>
      <c r="Q14" s="52"/>
      <c r="R14" s="52"/>
      <c r="S14" s="52"/>
      <c r="T14" s="8"/>
      <c r="U14" s="7" t="s">
        <v>31</v>
      </c>
      <c r="Y14" s="7" t="s">
        <v>55</v>
      </c>
      <c r="AA14" s="7">
        <f t="shared" si="2"/>
        <v>2020</v>
      </c>
    </row>
    <row r="15" spans="1:27" ht="15">
      <c r="A15" s="71" t="s">
        <v>24</v>
      </c>
      <c r="B15" s="72"/>
      <c r="C15" s="72"/>
      <c r="D15" s="52"/>
      <c r="E15" s="52"/>
      <c r="F15" s="52"/>
      <c r="G15" s="52"/>
      <c r="H15" s="52"/>
      <c r="I15" s="52"/>
      <c r="J15" s="52"/>
      <c r="K15" s="52"/>
      <c r="L15" s="53"/>
      <c r="M15" s="54"/>
      <c r="N15" s="52"/>
      <c r="O15" s="52"/>
      <c r="P15" s="52"/>
      <c r="Q15" s="52"/>
      <c r="R15" s="52"/>
      <c r="S15" s="52"/>
      <c r="T15" s="8"/>
      <c r="U15" s="7" t="s">
        <v>32</v>
      </c>
      <c r="Y15" s="7" t="s">
        <v>56</v>
      </c>
      <c r="AA15" s="7">
        <f t="shared" si="2"/>
        <v>2021</v>
      </c>
    </row>
    <row r="16" spans="1:27" ht="15">
      <c r="A16" s="73" t="s">
        <v>41</v>
      </c>
      <c r="B16" s="74"/>
      <c r="C16" s="75"/>
      <c r="D16" s="52"/>
      <c r="E16" s="52"/>
      <c r="F16" s="52"/>
      <c r="G16" s="52"/>
      <c r="H16" s="52"/>
      <c r="I16" s="52"/>
      <c r="J16" s="52"/>
      <c r="K16" s="52"/>
      <c r="L16" s="53"/>
      <c r="M16" s="54"/>
      <c r="N16" s="52"/>
      <c r="O16" s="52"/>
      <c r="P16" s="52"/>
      <c r="Q16" s="52"/>
      <c r="R16" s="52"/>
      <c r="S16" s="52"/>
      <c r="T16" s="8"/>
      <c r="U16" s="7" t="s">
        <v>38</v>
      </c>
      <c r="Y16" s="7" t="s">
        <v>57</v>
      </c>
      <c r="AA16" s="7">
        <f t="shared" si="2"/>
        <v>2022</v>
      </c>
    </row>
    <row r="17" spans="1:27" ht="15">
      <c r="A17" s="71" t="s">
        <v>25</v>
      </c>
      <c r="B17" s="72"/>
      <c r="C17" s="72"/>
      <c r="D17" s="52"/>
      <c r="E17" s="52"/>
      <c r="F17" s="52"/>
      <c r="G17" s="52"/>
      <c r="H17" s="52"/>
      <c r="I17" s="52"/>
      <c r="J17" s="52"/>
      <c r="K17" s="52"/>
      <c r="L17" s="53"/>
      <c r="M17" s="54"/>
      <c r="N17" s="52"/>
      <c r="O17" s="55"/>
      <c r="P17" s="52"/>
      <c r="Q17" s="52"/>
      <c r="R17" s="52"/>
      <c r="S17" s="52"/>
      <c r="T17" s="8"/>
      <c r="U17" s="7" t="s">
        <v>33</v>
      </c>
      <c r="Y17" s="7" t="s">
        <v>58</v>
      </c>
      <c r="AA17" s="7">
        <f t="shared" si="2"/>
        <v>2023</v>
      </c>
    </row>
    <row r="18" spans="1:27" ht="15">
      <c r="A18" s="71" t="s">
        <v>47</v>
      </c>
      <c r="B18" s="72"/>
      <c r="C18" s="72"/>
      <c r="D18" s="52"/>
      <c r="E18" s="52"/>
      <c r="F18" s="52"/>
      <c r="G18" s="52"/>
      <c r="H18" s="52"/>
      <c r="I18" s="52"/>
      <c r="J18" s="52"/>
      <c r="K18" s="52"/>
      <c r="L18" s="53"/>
      <c r="M18" s="54"/>
      <c r="N18" s="52"/>
      <c r="O18" s="52"/>
      <c r="P18" s="52"/>
      <c r="Q18" s="52"/>
      <c r="R18" s="52"/>
      <c r="S18" s="52"/>
      <c r="T18" s="8"/>
      <c r="U18" s="7" t="s">
        <v>46</v>
      </c>
      <c r="Y18" s="7" t="s">
        <v>59</v>
      </c>
      <c r="AA18" s="7">
        <f t="shared" si="2"/>
        <v>2024</v>
      </c>
    </row>
    <row r="19" spans="1:27" ht="32.25" customHeight="1">
      <c r="A19" s="62" t="s">
        <v>37</v>
      </c>
      <c r="B19" s="63"/>
      <c r="C19" s="63"/>
      <c r="D19" s="64"/>
      <c r="E19" s="64"/>
      <c r="F19" s="64"/>
      <c r="G19" s="64"/>
      <c r="H19" s="64"/>
      <c r="I19" s="64"/>
      <c r="J19" s="65"/>
      <c r="K19" s="95" t="s">
        <v>45</v>
      </c>
      <c r="L19" s="96"/>
      <c r="M19" s="96"/>
      <c r="N19" s="96"/>
      <c r="O19" s="96"/>
      <c r="P19" s="96"/>
      <c r="Q19" s="96"/>
      <c r="R19" s="96"/>
      <c r="S19" s="97"/>
      <c r="T19" s="26"/>
      <c r="U19" s="7" t="s">
        <v>34</v>
      </c>
      <c r="Y19" s="7" t="s">
        <v>60</v>
      </c>
      <c r="AA19" s="7">
        <f t="shared" si="2"/>
        <v>2025</v>
      </c>
    </row>
    <row r="20" spans="1:27" ht="15">
      <c r="A20" s="71"/>
      <c r="B20" s="72"/>
      <c r="C20" s="72"/>
      <c r="D20" s="52"/>
      <c r="E20" s="52"/>
      <c r="F20" s="52"/>
      <c r="G20" s="52"/>
      <c r="H20" s="52"/>
      <c r="I20" s="52"/>
      <c r="J20" s="52"/>
      <c r="K20" s="52"/>
      <c r="L20" s="53"/>
      <c r="M20" s="54"/>
      <c r="N20" s="52"/>
      <c r="O20" s="52"/>
      <c r="P20" s="52"/>
      <c r="Q20" s="52"/>
      <c r="R20" s="52"/>
      <c r="S20" s="52"/>
      <c r="T20" s="26"/>
      <c r="U20" s="43" t="s">
        <v>40</v>
      </c>
      <c r="Y20" s="7" t="s">
        <v>61</v>
      </c>
      <c r="AA20" s="7">
        <f t="shared" si="2"/>
        <v>2026</v>
      </c>
    </row>
    <row r="21" spans="1:27" ht="15" customHeight="1">
      <c r="A21" s="71"/>
      <c r="B21" s="72"/>
      <c r="C21" s="72"/>
      <c r="D21" s="52"/>
      <c r="E21" s="52"/>
      <c r="F21" s="52"/>
      <c r="G21" s="52"/>
      <c r="H21" s="52"/>
      <c r="I21" s="52"/>
      <c r="J21" s="52"/>
      <c r="K21" s="52"/>
      <c r="L21" s="53"/>
      <c r="M21" s="54"/>
      <c r="N21" s="52"/>
      <c r="O21" s="52"/>
      <c r="P21" s="52"/>
      <c r="Q21" s="52"/>
      <c r="R21" s="52"/>
      <c r="S21" s="52"/>
      <c r="T21" s="26"/>
      <c r="U21" s="7" t="s">
        <v>35</v>
      </c>
      <c r="Y21" s="7" t="s">
        <v>62</v>
      </c>
      <c r="AA21" s="7">
        <f t="shared" si="2"/>
        <v>2027</v>
      </c>
    </row>
    <row r="22" spans="1:27" ht="15" customHeight="1">
      <c r="A22" s="71"/>
      <c r="B22" s="72"/>
      <c r="C22" s="72"/>
      <c r="D22" s="52"/>
      <c r="E22" s="52"/>
      <c r="F22" s="52"/>
      <c r="G22" s="52"/>
      <c r="H22" s="52"/>
      <c r="I22" s="52"/>
      <c r="J22" s="52"/>
      <c r="K22" s="52"/>
      <c r="L22" s="53"/>
      <c r="M22" s="54"/>
      <c r="N22" s="52"/>
      <c r="O22" s="52"/>
      <c r="P22" s="52"/>
      <c r="Q22" s="52"/>
      <c r="R22" s="52"/>
      <c r="S22" s="52"/>
      <c r="T22" s="26"/>
      <c r="U22" s="7" t="s">
        <v>36</v>
      </c>
      <c r="Y22" s="7" t="s">
        <v>63</v>
      </c>
      <c r="AA22" s="7">
        <f t="shared" si="2"/>
        <v>2028</v>
      </c>
    </row>
    <row r="23" spans="1:27" ht="15" customHeight="1">
      <c r="A23" s="71"/>
      <c r="B23" s="72"/>
      <c r="C23" s="72"/>
      <c r="D23" s="52"/>
      <c r="E23" s="52"/>
      <c r="F23" s="52"/>
      <c r="G23" s="52"/>
      <c r="H23" s="52"/>
      <c r="I23" s="52"/>
      <c r="J23" s="52"/>
      <c r="K23" s="52"/>
      <c r="L23" s="53"/>
      <c r="M23" s="54"/>
      <c r="N23" s="52"/>
      <c r="O23" s="52"/>
      <c r="P23" s="52"/>
      <c r="Q23" s="52"/>
      <c r="R23" s="52"/>
      <c r="S23" s="52"/>
      <c r="T23" s="26"/>
      <c r="U23" s="7" t="s">
        <v>42</v>
      </c>
      <c r="Y23" s="7" t="s">
        <v>64</v>
      </c>
      <c r="AA23" s="7">
        <f t="shared" si="2"/>
        <v>2029</v>
      </c>
    </row>
    <row r="24" spans="1:27" ht="15" customHeight="1">
      <c r="A24" s="71"/>
      <c r="B24" s="72"/>
      <c r="C24" s="72"/>
      <c r="D24" s="52"/>
      <c r="E24" s="52"/>
      <c r="F24" s="52"/>
      <c r="G24" s="52"/>
      <c r="H24" s="52"/>
      <c r="I24" s="52"/>
      <c r="J24" s="52"/>
      <c r="K24" s="52"/>
      <c r="L24" s="53"/>
      <c r="M24" s="54"/>
      <c r="N24" s="52"/>
      <c r="O24" s="52"/>
      <c r="P24" s="52"/>
      <c r="Q24" s="52"/>
      <c r="R24" s="52"/>
      <c r="S24" s="52"/>
      <c r="T24" s="27"/>
      <c r="U24" s="7" t="s">
        <v>48</v>
      </c>
      <c r="Y24" s="7" t="s">
        <v>65</v>
      </c>
      <c r="AA24" s="7">
        <f t="shared" si="2"/>
        <v>2030</v>
      </c>
    </row>
    <row r="25" spans="1:25" ht="15" customHeight="1">
      <c r="A25" s="71"/>
      <c r="B25" s="72"/>
      <c r="C25" s="72"/>
      <c r="D25" s="52"/>
      <c r="E25" s="52"/>
      <c r="F25" s="52"/>
      <c r="G25" s="52"/>
      <c r="H25" s="52"/>
      <c r="I25" s="52"/>
      <c r="J25" s="52"/>
      <c r="K25" s="52"/>
      <c r="L25" s="53"/>
      <c r="M25" s="54"/>
      <c r="N25" s="52"/>
      <c r="O25" s="52"/>
      <c r="P25" s="52"/>
      <c r="Q25" s="52"/>
      <c r="R25" s="52"/>
      <c r="S25" s="52"/>
      <c r="T25" s="28"/>
      <c r="U25" s="50" t="s">
        <v>76</v>
      </c>
      <c r="Y25" s="7" t="s">
        <v>66</v>
      </c>
    </row>
    <row r="26" spans="1:25" ht="15">
      <c r="A26" s="98" t="s">
        <v>7</v>
      </c>
      <c r="B26" s="99"/>
      <c r="C26" s="99"/>
      <c r="D26" s="37">
        <f>SUM(D13:D25)</f>
        <v>0</v>
      </c>
      <c r="E26" s="37">
        <f aca="true" t="shared" si="3" ref="E26:S26">SUM(E13:E25)</f>
        <v>0</v>
      </c>
      <c r="F26" s="37">
        <f t="shared" si="3"/>
        <v>0</v>
      </c>
      <c r="G26" s="37">
        <f t="shared" si="3"/>
        <v>0</v>
      </c>
      <c r="H26" s="37">
        <f t="shared" si="3"/>
        <v>0</v>
      </c>
      <c r="I26" s="37">
        <f t="shared" si="3"/>
        <v>0</v>
      </c>
      <c r="J26" s="37">
        <f t="shared" si="3"/>
        <v>0</v>
      </c>
      <c r="K26" s="37">
        <f t="shared" si="3"/>
        <v>0</v>
      </c>
      <c r="L26" s="37">
        <f t="shared" si="3"/>
        <v>0</v>
      </c>
      <c r="M26" s="37">
        <f t="shared" si="3"/>
        <v>0</v>
      </c>
      <c r="N26" s="37">
        <f t="shared" si="3"/>
        <v>0</v>
      </c>
      <c r="O26" s="37">
        <f t="shared" si="3"/>
        <v>0</v>
      </c>
      <c r="P26" s="37">
        <f t="shared" si="3"/>
        <v>0</v>
      </c>
      <c r="Q26" s="37">
        <f t="shared" si="3"/>
        <v>0</v>
      </c>
      <c r="R26" s="37">
        <f t="shared" si="3"/>
        <v>0</v>
      </c>
      <c r="S26" s="37">
        <f t="shared" si="3"/>
        <v>0</v>
      </c>
      <c r="T26" s="29"/>
      <c r="U26" t="s">
        <v>81</v>
      </c>
      <c r="Y26" s="7" t="s">
        <v>67</v>
      </c>
    </row>
    <row r="27" spans="1:25" ht="15">
      <c r="A27" s="110" t="s">
        <v>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2"/>
      <c r="T27" s="22"/>
      <c r="U27" t="s">
        <v>82</v>
      </c>
      <c r="Y27" s="7" t="s">
        <v>68</v>
      </c>
    </row>
    <row r="28" spans="1:25" ht="15">
      <c r="A28" s="107" t="s">
        <v>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9"/>
      <c r="T28" s="23"/>
      <c r="U28" t="s">
        <v>77</v>
      </c>
      <c r="Y28" s="7" t="s">
        <v>69</v>
      </c>
    </row>
    <row r="29" spans="1:25" ht="15">
      <c r="A29" s="3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85" t="s">
        <v>21</v>
      </c>
      <c r="M29" s="86"/>
      <c r="N29" s="86"/>
      <c r="O29" s="86"/>
      <c r="P29" s="87"/>
      <c r="Q29" s="87"/>
      <c r="R29" s="87"/>
      <c r="S29" s="88"/>
      <c r="T29" s="23"/>
      <c r="U29" t="s">
        <v>78</v>
      </c>
      <c r="Y29" s="7" t="s">
        <v>70</v>
      </c>
    </row>
    <row r="30" spans="1:25" ht="15">
      <c r="A30" s="83" t="s">
        <v>20</v>
      </c>
      <c r="B30" s="36"/>
      <c r="C30" s="14" t="s">
        <v>17</v>
      </c>
      <c r="D30" s="14"/>
      <c r="E30" s="14"/>
      <c r="F30" s="14"/>
      <c r="G30" s="14"/>
      <c r="H30" s="14"/>
      <c r="I30" s="14"/>
      <c r="J30" s="14"/>
      <c r="K30" s="24"/>
      <c r="L30" s="89"/>
      <c r="M30" s="90"/>
      <c r="N30" s="90"/>
      <c r="O30" s="90"/>
      <c r="P30" s="90"/>
      <c r="Q30" s="90"/>
      <c r="R30" s="90"/>
      <c r="S30" s="91"/>
      <c r="T30" s="24"/>
      <c r="U30" t="s">
        <v>83</v>
      </c>
      <c r="Y30" s="7" t="s">
        <v>71</v>
      </c>
    </row>
    <row r="31" spans="1:25" ht="15">
      <c r="A31" s="83"/>
      <c r="B31" s="36"/>
      <c r="C31" s="14" t="s">
        <v>18</v>
      </c>
      <c r="D31" s="14"/>
      <c r="E31" s="14"/>
      <c r="F31" s="14"/>
      <c r="G31" s="14"/>
      <c r="H31" s="14"/>
      <c r="I31" s="14"/>
      <c r="J31" s="14"/>
      <c r="K31" s="24"/>
      <c r="L31" s="89"/>
      <c r="M31" s="90"/>
      <c r="N31" s="90"/>
      <c r="O31" s="90"/>
      <c r="P31" s="90"/>
      <c r="Q31" s="90"/>
      <c r="R31" s="90"/>
      <c r="S31" s="91"/>
      <c r="T31" s="24"/>
      <c r="U31" t="s">
        <v>79</v>
      </c>
      <c r="Y31" s="7" t="s">
        <v>72</v>
      </c>
    </row>
    <row r="32" spans="1:25" ht="15">
      <c r="A32" s="83"/>
      <c r="B32" s="36"/>
      <c r="C32" s="14" t="s">
        <v>39</v>
      </c>
      <c r="D32" s="14"/>
      <c r="E32" s="14"/>
      <c r="F32" s="14"/>
      <c r="G32" s="14"/>
      <c r="H32" s="14"/>
      <c r="I32" s="14"/>
      <c r="J32" s="14"/>
      <c r="K32" s="24"/>
      <c r="L32" s="89"/>
      <c r="M32" s="90"/>
      <c r="N32" s="90"/>
      <c r="O32" s="90"/>
      <c r="P32" s="90"/>
      <c r="Q32" s="90"/>
      <c r="R32" s="90"/>
      <c r="S32" s="91"/>
      <c r="T32" s="24"/>
      <c r="U32" t="s">
        <v>84</v>
      </c>
      <c r="Y32" s="7" t="s">
        <v>73</v>
      </c>
    </row>
    <row r="33" spans="1:25" ht="15">
      <c r="A33" s="84"/>
      <c r="B33" s="36"/>
      <c r="C33" s="14" t="s">
        <v>19</v>
      </c>
      <c r="D33" s="14"/>
      <c r="E33" s="14"/>
      <c r="F33" s="14"/>
      <c r="G33" s="14"/>
      <c r="H33" s="14"/>
      <c r="I33" s="14"/>
      <c r="J33" s="14"/>
      <c r="K33" s="24"/>
      <c r="L33" s="89"/>
      <c r="M33" s="90"/>
      <c r="N33" s="90"/>
      <c r="O33" s="90"/>
      <c r="P33" s="90"/>
      <c r="Q33" s="90"/>
      <c r="R33" s="90"/>
      <c r="S33" s="91"/>
      <c r="T33" s="24"/>
      <c r="U33" t="s">
        <v>80</v>
      </c>
      <c r="Y33" s="7" t="s">
        <v>74</v>
      </c>
    </row>
    <row r="34" spans="1:25" ht="15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16"/>
      <c r="L34" s="92"/>
      <c r="M34" s="93"/>
      <c r="N34" s="93"/>
      <c r="O34" s="93"/>
      <c r="P34" s="93"/>
      <c r="Q34" s="93"/>
      <c r="R34" s="93"/>
      <c r="S34" s="94"/>
      <c r="T34" s="24"/>
      <c r="U34" s="51"/>
      <c r="Y34" s="7" t="s">
        <v>75</v>
      </c>
    </row>
    <row r="35" spans="1:21" ht="15">
      <c r="A35" s="104" t="s">
        <v>5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6"/>
      <c r="T35" s="18"/>
      <c r="U35" s="51"/>
    </row>
    <row r="36" spans="1:21" ht="12.7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33"/>
      <c r="T36" s="20"/>
      <c r="U36" s="51"/>
    </row>
    <row r="37" spans="1:21" ht="12.75">
      <c r="A37" s="19" t="s">
        <v>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33"/>
      <c r="T37" s="20"/>
      <c r="U37" s="51"/>
    </row>
    <row r="38" spans="1:21" ht="12.75">
      <c r="A38" s="19" t="s">
        <v>15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33"/>
      <c r="T38" s="20"/>
      <c r="U38" s="51"/>
    </row>
    <row r="39" spans="1:20" ht="12.75">
      <c r="A39" s="19" t="s">
        <v>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33"/>
      <c r="T39" s="20"/>
    </row>
    <row r="40" spans="1:20" ht="12.7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  <c r="T40" s="14"/>
    </row>
    <row r="41" spans="1:20" ht="12.75">
      <c r="A41" s="48"/>
      <c r="B41" s="49"/>
      <c r="C41" s="49"/>
      <c r="D41" s="49"/>
      <c r="E41" s="21"/>
      <c r="F41" s="49"/>
      <c r="G41" s="49"/>
      <c r="H41" s="49"/>
      <c r="I41" s="49"/>
      <c r="J41" s="49"/>
      <c r="K41" s="21"/>
      <c r="L41" s="49"/>
      <c r="M41" s="49"/>
      <c r="N41" s="49"/>
      <c r="O41" s="49"/>
      <c r="P41" s="49"/>
      <c r="Q41" s="49"/>
      <c r="R41" s="14"/>
      <c r="S41" s="15"/>
      <c r="T41" s="14"/>
    </row>
    <row r="42" spans="1:20" ht="12.75">
      <c r="A42" s="101" t="s">
        <v>49</v>
      </c>
      <c r="B42" s="79"/>
      <c r="C42" s="79"/>
      <c r="D42" s="79"/>
      <c r="E42" s="21"/>
      <c r="F42" s="79" t="s">
        <v>50</v>
      </c>
      <c r="G42" s="79"/>
      <c r="H42" s="79"/>
      <c r="I42" s="79"/>
      <c r="J42" s="79"/>
      <c r="K42" s="21"/>
      <c r="L42" s="79" t="s">
        <v>51</v>
      </c>
      <c r="M42" s="79"/>
      <c r="N42" s="79"/>
      <c r="O42" s="79"/>
      <c r="P42" s="79"/>
      <c r="Q42" s="79"/>
      <c r="R42" s="14"/>
      <c r="S42" s="15"/>
      <c r="T42" s="14"/>
    </row>
    <row r="43" spans="1:20" ht="12.7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T43" s="14"/>
    </row>
    <row r="44" spans="1:20" ht="12.7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5"/>
      <c r="T44" s="14"/>
    </row>
    <row r="45" spans="1:20" ht="12.75">
      <c r="A45" s="101" t="s">
        <v>10</v>
      </c>
      <c r="B45" s="102"/>
      <c r="C45" s="102"/>
      <c r="D45" s="82"/>
      <c r="E45" s="35"/>
      <c r="F45" s="79" t="s">
        <v>12</v>
      </c>
      <c r="G45" s="82"/>
      <c r="H45" s="82"/>
      <c r="I45" s="82"/>
      <c r="J45" s="82"/>
      <c r="K45" s="21"/>
      <c r="L45" s="79" t="s">
        <v>13</v>
      </c>
      <c r="M45" s="79"/>
      <c r="N45" s="79"/>
      <c r="O45" s="79"/>
      <c r="P45" s="79"/>
      <c r="Q45" s="79"/>
      <c r="R45" s="21"/>
      <c r="S45" s="34"/>
      <c r="T45" s="21"/>
    </row>
    <row r="46" spans="1:20" ht="15">
      <c r="A46" s="103" t="s">
        <v>11</v>
      </c>
      <c r="B46" s="81"/>
      <c r="C46" s="81"/>
      <c r="D46" s="100"/>
      <c r="E46" s="25"/>
      <c r="F46" s="81" t="s">
        <v>11</v>
      </c>
      <c r="G46" s="100"/>
      <c r="H46" s="100"/>
      <c r="I46" s="100"/>
      <c r="J46" s="100"/>
      <c r="K46" s="16"/>
      <c r="L46" s="80" t="s">
        <v>11</v>
      </c>
      <c r="M46" s="81"/>
      <c r="N46" s="81"/>
      <c r="O46" s="81"/>
      <c r="P46" s="81"/>
      <c r="Q46" s="81"/>
      <c r="R46" s="44" t="s">
        <v>85</v>
      </c>
      <c r="S46" s="17"/>
      <c r="T46" s="24"/>
    </row>
    <row r="48" ht="15">
      <c r="A48" s="8"/>
    </row>
  </sheetData>
  <sheetProtection/>
  <mergeCells count="43">
    <mergeCell ref="A1:S1"/>
    <mergeCell ref="A2:S2"/>
    <mergeCell ref="E4:G4"/>
    <mergeCell ref="H4:I4"/>
    <mergeCell ref="B4:D4"/>
    <mergeCell ref="A15:C15"/>
    <mergeCell ref="N6:O6"/>
    <mergeCell ref="J6:L6"/>
    <mergeCell ref="K8:M8"/>
    <mergeCell ref="B8:G8"/>
    <mergeCell ref="A21:C21"/>
    <mergeCell ref="A22:C22"/>
    <mergeCell ref="A23:C23"/>
    <mergeCell ref="A35:S35"/>
    <mergeCell ref="A24:C24"/>
    <mergeCell ref="A28:S28"/>
    <mergeCell ref="A27:S27"/>
    <mergeCell ref="K19:S19"/>
    <mergeCell ref="A26:C26"/>
    <mergeCell ref="A17:C17"/>
    <mergeCell ref="F46:J46"/>
    <mergeCell ref="A45:D45"/>
    <mergeCell ref="A46:D46"/>
    <mergeCell ref="L45:Q45"/>
    <mergeCell ref="A25:C25"/>
    <mergeCell ref="A20:C20"/>
    <mergeCell ref="A42:D42"/>
    <mergeCell ref="F42:J42"/>
    <mergeCell ref="L42:Q42"/>
    <mergeCell ref="L46:Q46"/>
    <mergeCell ref="F45:J45"/>
    <mergeCell ref="A30:A33"/>
    <mergeCell ref="L29:S34"/>
    <mergeCell ref="P6:R6"/>
    <mergeCell ref="B6:G6"/>
    <mergeCell ref="A19:J19"/>
    <mergeCell ref="A11:C11"/>
    <mergeCell ref="A12:C12"/>
    <mergeCell ref="A13:C13"/>
    <mergeCell ref="A14:C14"/>
    <mergeCell ref="A16:C16"/>
    <mergeCell ref="A18:C18"/>
    <mergeCell ref="H8:J8"/>
  </mergeCells>
  <dataValidations count="3">
    <dataValidation type="list" allowBlank="1" showInputMessage="1" showErrorMessage="1" promptTitle="Calendar Year" prompt="Please select the current calendar year as of the beginning of the pay period." sqref="H4:I4">
      <formula1>$AA$11:$AA$24</formula1>
    </dataValidation>
    <dataValidation type="list" allowBlank="1" showInputMessage="1" showErrorMessage="1" promptTitle="Pay Period" prompt="Please select the pay period for which you are entering pay and/or leave." sqref="B4:D4">
      <formula1>$Y$11:$Y$34</formula1>
    </dataValidation>
    <dataValidation type="list" allowBlank="1" showInputMessage="1" showErrorMessage="1" promptTitle="Leave Taken/Used" prompt="Please select from the drop down menu (if applicable)" sqref="A20:C25">
      <formula1>$U$10:$U$33</formula1>
    </dataValidation>
  </dataValidations>
  <printOptions horizontalCentered="1" verticalCentered="1"/>
  <pageMargins left="0.28" right="0.22" top="0.22" bottom="0.19" header="0.2" footer="0.17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Old Dominion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SLGreen</dc:creator>
  <cp:keywords/>
  <dc:description/>
  <cp:lastModifiedBy>Dunlap, Amanda P.</cp:lastModifiedBy>
  <cp:lastPrinted>2022-08-26T20:10:51Z</cp:lastPrinted>
  <dcterms:created xsi:type="dcterms:W3CDTF">2007-10-18T13:26:32Z</dcterms:created>
  <dcterms:modified xsi:type="dcterms:W3CDTF">2023-02-10T16:24:59Z</dcterms:modified>
  <cp:category/>
  <cp:version/>
  <cp:contentType/>
  <cp:contentStatus/>
</cp:coreProperties>
</file>